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24" i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J196" i="1"/>
  <c r="H196" i="1"/>
  <c r="I196" i="1"/>
  <c r="F196" i="1"/>
</calcChain>
</file>

<file path=xl/sharedStrings.xml><?xml version="1.0" encoding="utf-8"?>
<sst xmlns="http://schemas.openxmlformats.org/spreadsheetml/2006/main" count="237" uniqueCount="73">
  <si>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</si>
  <si>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</si>
  <si>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</si>
  <si>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</si>
  <si>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</si>
  <si>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</si>
  <si>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</si>
  <si>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</si>
  <si>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</si>
  <si>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</si>
  <si>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</si>
  <si>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</si>
  <si>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</si>
  <si>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</si>
  <si>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</si>
  <si>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</si>
  <si>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</si>
  <si>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</si>
  <si>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</si>
  <si>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</si>
  <si>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</si>
  <si>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</si>
  <si>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</si>
  <si>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</si>
  <si>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</si>
  <si>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</si>
  <si>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</si>
  <si>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</si>
  <si>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</si>
  <si>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</si>
  <si>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</si>
  <si>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</si>
  <si>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</si>
  <si>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</si>
  <si>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</si>
  <si>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</si>
  <si>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</si>
  <si>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</si>
  <si>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"СОШ №1 г. Вытегры"</t>
  </si>
  <si>
    <t>директор</t>
  </si>
  <si>
    <t>Свешникова Л.М.</t>
  </si>
  <si>
    <t>Согласовано</t>
  </si>
  <si>
    <t>чай заварка ссахаром</t>
  </si>
  <si>
    <t>каша пшённая на молоке с маслом</t>
  </si>
  <si>
    <t>т.4ст.149</t>
  </si>
  <si>
    <t>хлеб из муки пшеничной</t>
  </si>
  <si>
    <t>яйцо столовое</t>
  </si>
  <si>
    <t>бутерброд с сыром и маслом</t>
  </si>
  <si>
    <t>жаркое по- домашнему</t>
  </si>
  <si>
    <t>компот из сухофруктов</t>
  </si>
  <si>
    <t>хлеб ржано- пшеничный</t>
  </si>
  <si>
    <t>яблоки свежие</t>
  </si>
  <si>
    <t>огурцы свежие</t>
  </si>
  <si>
    <t>запеканка из творога с молоком сгущеным</t>
  </si>
  <si>
    <t>витушка</t>
  </si>
  <si>
    <t>макаронные изделия отварные</t>
  </si>
  <si>
    <t>гуляш из птицы ( грудки цыпленка)</t>
  </si>
  <si>
    <t>вафли</t>
  </si>
  <si>
    <t>пюре картофельное на молоке цельном</t>
  </si>
  <si>
    <t>котлета рыбная с соусом</t>
  </si>
  <si>
    <t>чай заварка с сахаром и яблоком</t>
  </si>
  <si>
    <t>сок натуральный</t>
  </si>
  <si>
    <t>каша рисовая на молоке с маслом</t>
  </si>
  <si>
    <t>т.4 ст.149</t>
  </si>
  <si>
    <t>какао с молоком сгущеным</t>
  </si>
  <si>
    <t>йогурт фруктово- ягодный</t>
  </si>
  <si>
    <t>каша гречневая рассыпчатая</t>
  </si>
  <si>
    <t>котлета мясная с соусом</t>
  </si>
  <si>
    <t>помидоры свежие парниковые</t>
  </si>
  <si>
    <t>рис отварной</t>
  </si>
  <si>
    <t>гуляш мясной</t>
  </si>
  <si>
    <t>апельсин</t>
  </si>
  <si>
    <t>цыпленок запеченный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</si>
</sst>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" fontId="0" fillId="4" borderId="3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2" activePane="bottomRight" state="frozen"/>
      <selection pane="topRight" activeCell="E1" sqref="E1"/>
      <selection pane="bottomLeft" activeCell="A6" sqref="A6"/>
      <selection pane="bottomRight" activeCell="G162" sqref="G16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38</v>
      </c>
      <c r="D1" s="58"/>
      <c r="E1" s="58"/>
      <c r="F1" s="12" t="s">
        <v>41</v>
      </c>
      <c r="G1" s="2" t="s">
        <v>16</v>
      </c>
      <c r="H1" s="59" t="s">
        <v>39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17</v>
      </c>
      <c r="H2" s="59" t="s">
        <v>40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18</v>
      </c>
      <c r="H3" s="48">
        <v>30</v>
      </c>
      <c r="I3" s="48">
        <v>8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43</v>
      </c>
      <c r="F6" s="40">
        <v>205</v>
      </c>
      <c r="G6" s="40">
        <v>7.08</v>
      </c>
      <c r="H6" s="40">
        <v>7.05</v>
      </c>
      <c r="I6" s="40">
        <v>32.69</v>
      </c>
      <c r="J6" s="40">
        <v>223.19</v>
      </c>
      <c r="K6" s="41" t="s">
        <v>44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0.2</v>
      </c>
      <c r="H8" s="43">
        <v>0</v>
      </c>
      <c r="I8" s="43">
        <v>14.97</v>
      </c>
      <c r="J8" s="43">
        <v>59.85</v>
      </c>
      <c r="K8" s="44">
        <v>629</v>
      </c>
      <c r="L8" s="43"/>
    </row>
    <row r="9" spans="1:12" ht="14.4" x14ac:dyDescent="0.3">
      <c r="A9" s="23"/>
      <c r="B9" s="15"/>
      <c r="C9" s="11"/>
      <c r="D9" s="7" t="s">
        <v>22</v>
      </c>
      <c r="E9" s="42" t="s">
        <v>45</v>
      </c>
      <c r="F9" s="43">
        <v>30</v>
      </c>
      <c r="G9" s="43">
        <v>2.25</v>
      </c>
      <c r="H9" s="43">
        <v>0.87</v>
      </c>
      <c r="I9" s="43">
        <v>15.42</v>
      </c>
      <c r="J9" s="43">
        <v>78.599999999999994</v>
      </c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thickBot="1" x14ac:dyDescent="0.35">
      <c r="A11" s="23"/>
      <c r="B11" s="15"/>
      <c r="C11" s="11"/>
      <c r="D11" s="6"/>
      <c r="E11" s="42" t="s">
        <v>46</v>
      </c>
      <c r="F11" s="43"/>
      <c r="G11" s="51">
        <v>3.18</v>
      </c>
      <c r="H11" s="51">
        <v>2.88</v>
      </c>
      <c r="I11" s="52">
        <v>0.18</v>
      </c>
      <c r="J11" s="43">
        <v>39.25</v>
      </c>
      <c r="K11" s="44"/>
      <c r="L11" s="43"/>
    </row>
    <row r="12" spans="1:12" ht="14.4" x14ac:dyDescent="0.3">
      <c r="A12" s="23"/>
      <c r="B12" s="15"/>
      <c r="C12" s="11"/>
      <c r="D12" s="6"/>
      <c r="E12" s="42" t="s">
        <v>47</v>
      </c>
      <c r="F12" s="43">
        <v>60</v>
      </c>
      <c r="G12" s="43">
        <v>6.97</v>
      </c>
      <c r="H12" s="43">
        <v>14.02</v>
      </c>
      <c r="I12" s="43">
        <v>15.55</v>
      </c>
      <c r="J12" s="43">
        <v>217.5</v>
      </c>
      <c r="K12" s="44">
        <v>6</v>
      </c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495</v>
      </c>
      <c r="G13" s="19">
        <f t="shared" ref="G13:J13" si="0">SUM(G6:G12)</f>
        <v>19.68</v>
      </c>
      <c r="H13" s="19">
        <f t="shared" si="0"/>
        <v>24.82</v>
      </c>
      <c r="I13" s="19">
        <f t="shared" si="0"/>
        <v>78.81</v>
      </c>
      <c r="J13" s="19">
        <f t="shared" si="0"/>
        <v>618.39</v>
      </c>
      <c r="K13" s="25"/>
      <c r="L13" s="19">
        <v>100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495</v>
      </c>
      <c r="G24" s="32">
        <f t="shared" ref="G24:J24" si="3">G13+G23</f>
        <v>19.68</v>
      </c>
      <c r="H24" s="32">
        <f t="shared" si="3"/>
        <v>24.82</v>
      </c>
      <c r="I24" s="32">
        <f t="shared" si="3"/>
        <v>78.81</v>
      </c>
      <c r="J24" s="32">
        <f t="shared" si="3"/>
        <v>618.39</v>
      </c>
      <c r="K24" s="32"/>
      <c r="L24" s="32">
        <f t="shared" ref="L24" si="4">L13+L23</f>
        <v>100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48</v>
      </c>
      <c r="F25" s="40">
        <v>200</v>
      </c>
      <c r="G25" s="53">
        <v>46296</v>
      </c>
      <c r="H25" s="40">
        <v>23.58</v>
      </c>
      <c r="I25" s="40">
        <v>25.13</v>
      </c>
      <c r="J25" s="40">
        <v>354.53</v>
      </c>
      <c r="K25" s="41">
        <v>394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49</v>
      </c>
      <c r="F27" s="43">
        <v>200</v>
      </c>
      <c r="G27" s="43">
        <v>0.6</v>
      </c>
      <c r="H27" s="43">
        <v>0.08</v>
      </c>
      <c r="I27" s="43">
        <v>31.56</v>
      </c>
      <c r="J27" s="43">
        <v>130.80000000000001</v>
      </c>
      <c r="K27" s="44">
        <v>588</v>
      </c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50</v>
      </c>
      <c r="F28" s="43">
        <v>30</v>
      </c>
      <c r="G28" s="43">
        <v>1.98</v>
      </c>
      <c r="H28" s="43">
        <v>0.36</v>
      </c>
      <c r="I28" s="43">
        <v>11.88</v>
      </c>
      <c r="J28" s="43">
        <v>59.4</v>
      </c>
      <c r="K28" s="44"/>
      <c r="L28" s="43"/>
    </row>
    <row r="29" spans="1:12" ht="14.4" x14ac:dyDescent="0.3">
      <c r="A29" s="14"/>
      <c r="B29" s="15"/>
      <c r="C29" s="11"/>
      <c r="D29" s="7" t="s">
        <v>23</v>
      </c>
      <c r="E29" s="42" t="s">
        <v>51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47</v>
      </c>
      <c r="K29" s="44"/>
      <c r="L29" s="43"/>
    </row>
    <row r="30" spans="1:12" ht="14.4" x14ac:dyDescent="0.3">
      <c r="A30" s="14"/>
      <c r="B30" s="15"/>
      <c r="C30" s="11"/>
      <c r="D30" s="6"/>
      <c r="E30" s="42" t="s">
        <v>52</v>
      </c>
      <c r="F30" s="43">
        <v>20</v>
      </c>
      <c r="G30" s="43">
        <v>0.14000000000000001</v>
      </c>
      <c r="H30" s="43">
        <v>0.02</v>
      </c>
      <c r="I30" s="43">
        <v>0.38</v>
      </c>
      <c r="J30" s="43">
        <v>2.2000000000000002</v>
      </c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5">SUM(G25:G31)</f>
        <v>46299.12</v>
      </c>
      <c r="H32" s="19">
        <f t="shared" ref="H32" si="6">SUM(H25:H31)</f>
        <v>24.439999999999994</v>
      </c>
      <c r="I32" s="19">
        <f t="shared" ref="I32" si="7">SUM(I25:I31)</f>
        <v>78.749999999999986</v>
      </c>
      <c r="J32" s="19">
        <f t="shared" ref="J32" si="8">SUM(J25:J31)</f>
        <v>593.93000000000006</v>
      </c>
      <c r="K32" s="25"/>
      <c r="L32" s="19">
        <v>100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3">G32+G42</f>
        <v>46299.12</v>
      </c>
      <c r="H43" s="32">
        <f t="shared" ref="H43" si="14">H32+H42</f>
        <v>24.439999999999994</v>
      </c>
      <c r="I43" s="32">
        <f t="shared" ref="I43" si="15">I32+I42</f>
        <v>78.749999999999986</v>
      </c>
      <c r="J43" s="32">
        <f t="shared" ref="J43:L43" si="16">J32+J42</f>
        <v>593.93000000000006</v>
      </c>
      <c r="K43" s="32"/>
      <c r="L43" s="32">
        <f t="shared" si="16"/>
        <v>100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53</v>
      </c>
      <c r="F44" s="40">
        <v>190</v>
      </c>
      <c r="G44" s="40">
        <v>4.47</v>
      </c>
      <c r="H44" s="40">
        <v>4.49</v>
      </c>
      <c r="I44" s="40">
        <v>42.76</v>
      </c>
      <c r="J44" s="40">
        <v>229.75</v>
      </c>
      <c r="K44" s="41">
        <v>297</v>
      </c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42</v>
      </c>
      <c r="F46" s="43">
        <v>200</v>
      </c>
      <c r="G46" s="43">
        <v>0.2</v>
      </c>
      <c r="H46" s="43">
        <v>0</v>
      </c>
      <c r="I46" s="43">
        <v>14.97</v>
      </c>
      <c r="J46" s="43">
        <v>59.85</v>
      </c>
      <c r="K46" s="44">
        <v>629</v>
      </c>
      <c r="L46" s="43"/>
    </row>
    <row r="47" spans="1:12" ht="14.4" x14ac:dyDescent="0.3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 t="s">
        <v>54</v>
      </c>
      <c r="F49" s="43">
        <v>100</v>
      </c>
      <c r="G49" s="43">
        <v>8.6</v>
      </c>
      <c r="H49" s="43">
        <v>9.6999999999999993</v>
      </c>
      <c r="I49" s="43">
        <v>62.84</v>
      </c>
      <c r="J49" s="43">
        <v>372.61</v>
      </c>
      <c r="K49" s="44">
        <v>685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490</v>
      </c>
      <c r="G51" s="19">
        <f t="shared" ref="G51" si="17">SUM(G44:G50)</f>
        <v>13.27</v>
      </c>
      <c r="H51" s="19">
        <f t="shared" ref="H51" si="18">SUM(H44:H50)</f>
        <v>14.19</v>
      </c>
      <c r="I51" s="19">
        <f t="shared" ref="I51" si="19">SUM(I44:I50)</f>
        <v>120.57</v>
      </c>
      <c r="J51" s="19">
        <f t="shared" ref="J51" si="20">SUM(J44:J50)</f>
        <v>662.21</v>
      </c>
      <c r="K51" s="25"/>
      <c r="L51" s="19">
        <v>100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490</v>
      </c>
      <c r="G62" s="32">
        <f t="shared" ref="G62" si="25">G51+G61</f>
        <v>13.27</v>
      </c>
      <c r="H62" s="32">
        <f t="shared" ref="H62" si="26">H51+H61</f>
        <v>14.19</v>
      </c>
      <c r="I62" s="32">
        <f t="shared" ref="I62" si="27">I51+I61</f>
        <v>120.57</v>
      </c>
      <c r="J62" s="32">
        <f t="shared" ref="J62:L62" si="28">J51+J61</f>
        <v>662.21</v>
      </c>
      <c r="K62" s="32"/>
      <c r="L62" s="32">
        <f t="shared" si="28"/>
        <v>100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55</v>
      </c>
      <c r="F63" s="40">
        <v>150</v>
      </c>
      <c r="G63" s="40">
        <v>5.64</v>
      </c>
      <c r="H63" s="40">
        <v>4.47</v>
      </c>
      <c r="I63" s="40">
        <v>35.97</v>
      </c>
      <c r="J63" s="40">
        <v>206.83</v>
      </c>
      <c r="K63" s="41">
        <v>469</v>
      </c>
      <c r="L63" s="40"/>
    </row>
    <row r="64" spans="1:12" ht="14.4" x14ac:dyDescent="0.3">
      <c r="A64" s="23"/>
      <c r="B64" s="15"/>
      <c r="C64" s="11"/>
      <c r="D64" s="6"/>
      <c r="E64" s="42" t="s">
        <v>56</v>
      </c>
      <c r="F64" s="43">
        <v>90</v>
      </c>
      <c r="G64" s="43">
        <v>15.76</v>
      </c>
      <c r="H64" s="43">
        <v>15.26</v>
      </c>
      <c r="I64" s="43">
        <v>2.16</v>
      </c>
      <c r="J64" s="43">
        <v>209.54</v>
      </c>
      <c r="K64" s="44">
        <v>401</v>
      </c>
      <c r="L64" s="43"/>
    </row>
    <row r="65" spans="1:12" ht="14.4" x14ac:dyDescent="0.3">
      <c r="A65" s="23"/>
      <c r="B65" s="15"/>
      <c r="C65" s="11"/>
      <c r="D65" s="7" t="s">
        <v>21</v>
      </c>
      <c r="E65" s="42" t="s">
        <v>49</v>
      </c>
      <c r="F65" s="43">
        <v>200</v>
      </c>
      <c r="G65" s="43">
        <v>0.6</v>
      </c>
      <c r="H65" s="43">
        <v>0.08</v>
      </c>
      <c r="I65" s="43">
        <v>31.56</v>
      </c>
      <c r="J65" s="43">
        <v>130.80000000000001</v>
      </c>
      <c r="K65" s="44">
        <v>588</v>
      </c>
      <c r="L65" s="43"/>
    </row>
    <row r="66" spans="1:12" ht="14.4" x14ac:dyDescent="0.3">
      <c r="A66" s="23"/>
      <c r="B66" s="15"/>
      <c r="C66" s="11"/>
      <c r="D66" s="7" t="s">
        <v>22</v>
      </c>
      <c r="E66" s="42" t="s">
        <v>50</v>
      </c>
      <c r="F66" s="43">
        <v>30</v>
      </c>
      <c r="G66" s="43">
        <v>1.98</v>
      </c>
      <c r="H66" s="43">
        <v>0.36</v>
      </c>
      <c r="I66" s="43">
        <v>11.88</v>
      </c>
      <c r="J66" s="43">
        <v>59.4</v>
      </c>
      <c r="K66" s="44"/>
      <c r="L66" s="43"/>
    </row>
    <row r="67" spans="1:12" ht="14.4" x14ac:dyDescent="0.3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 t="s">
        <v>57</v>
      </c>
      <c r="F68" s="43">
        <v>50</v>
      </c>
      <c r="G68" s="43">
        <v>1.95</v>
      </c>
      <c r="H68" s="43">
        <v>15.3</v>
      </c>
      <c r="I68" s="43">
        <v>31.25</v>
      </c>
      <c r="J68" s="43">
        <v>271</v>
      </c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520</v>
      </c>
      <c r="G70" s="19">
        <f t="shared" ref="G70" si="29">SUM(G63:G69)</f>
        <v>25.93</v>
      </c>
      <c r="H70" s="19">
        <f t="shared" ref="H70" si="30">SUM(H63:H69)</f>
        <v>35.47</v>
      </c>
      <c r="I70" s="19">
        <f t="shared" ref="I70" si="31">SUM(I63:I69)</f>
        <v>112.82</v>
      </c>
      <c r="J70" s="19">
        <f t="shared" ref="J70" si="32">SUM(J63:J69)</f>
        <v>877.57</v>
      </c>
      <c r="K70" s="25"/>
      <c r="L70" s="19">
        <v>100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520</v>
      </c>
      <c r="G81" s="32">
        <f t="shared" ref="G81" si="37">G70+G80</f>
        <v>25.93</v>
      </c>
      <c r="H81" s="32">
        <f t="shared" ref="H81" si="38">H70+H80</f>
        <v>35.47</v>
      </c>
      <c r="I81" s="32">
        <f t="shared" ref="I81" si="39">I70+I80</f>
        <v>112.82</v>
      </c>
      <c r="J81" s="32">
        <f t="shared" ref="J81:L81" si="40">J70+J80</f>
        <v>877.57</v>
      </c>
      <c r="K81" s="32"/>
      <c r="L81" s="32">
        <f t="shared" si="40"/>
        <v>100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58</v>
      </c>
      <c r="F82" s="40">
        <v>150</v>
      </c>
      <c r="G82" s="40">
        <v>3.58</v>
      </c>
      <c r="H82" s="40">
        <v>1.18</v>
      </c>
      <c r="I82" s="40">
        <v>24.62</v>
      </c>
      <c r="J82" s="40">
        <v>123.84</v>
      </c>
      <c r="K82" s="41">
        <v>472</v>
      </c>
      <c r="L82" s="40"/>
    </row>
    <row r="83" spans="1:12" ht="14.4" x14ac:dyDescent="0.3">
      <c r="A83" s="23"/>
      <c r="B83" s="15"/>
      <c r="C83" s="11"/>
      <c r="D83" s="6"/>
      <c r="E83" s="42" t="s">
        <v>59</v>
      </c>
      <c r="F83" s="43">
        <v>140</v>
      </c>
      <c r="G83" s="43">
        <v>11.58</v>
      </c>
      <c r="H83" s="43">
        <v>8.77</v>
      </c>
      <c r="I83" s="43">
        <v>17.32</v>
      </c>
      <c r="J83" s="43">
        <v>194.59</v>
      </c>
      <c r="K83" s="44">
        <v>324</v>
      </c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60</v>
      </c>
      <c r="F84" s="43">
        <v>200</v>
      </c>
      <c r="G84" s="43">
        <v>0.26</v>
      </c>
      <c r="H84" s="43">
        <v>0.06</v>
      </c>
      <c r="I84" s="43">
        <v>16.41</v>
      </c>
      <c r="J84" s="43">
        <v>66.739999999999995</v>
      </c>
      <c r="K84" s="44">
        <v>629</v>
      </c>
      <c r="L84" s="43"/>
    </row>
    <row r="85" spans="1:12" ht="14.4" x14ac:dyDescent="0.3">
      <c r="A85" s="23"/>
      <c r="B85" s="15"/>
      <c r="C85" s="11"/>
      <c r="D85" s="7" t="s">
        <v>22</v>
      </c>
      <c r="E85" s="42" t="s">
        <v>50</v>
      </c>
      <c r="F85" s="43">
        <v>60</v>
      </c>
      <c r="G85" s="43">
        <v>3.96</v>
      </c>
      <c r="H85" s="43">
        <v>0.72</v>
      </c>
      <c r="I85" s="43">
        <v>23.76</v>
      </c>
      <c r="J85" s="43">
        <v>118.8</v>
      </c>
      <c r="K85" s="44"/>
      <c r="L85" s="43"/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61</v>
      </c>
      <c r="F87" s="43">
        <v>200</v>
      </c>
      <c r="G87" s="43">
        <v>0.6</v>
      </c>
      <c r="H87" s="43">
        <v>0.4</v>
      </c>
      <c r="I87" s="43">
        <v>32.6</v>
      </c>
      <c r="J87" s="43">
        <v>140</v>
      </c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750</v>
      </c>
      <c r="G89" s="19">
        <f t="shared" ref="G89" si="41">SUM(G82:G88)</f>
        <v>19.98</v>
      </c>
      <c r="H89" s="19">
        <f t="shared" ref="H89" si="42">SUM(H82:H88)</f>
        <v>11.13</v>
      </c>
      <c r="I89" s="19">
        <f t="shared" ref="I89" si="43">SUM(I82:I88)</f>
        <v>114.71000000000001</v>
      </c>
      <c r="J89" s="19">
        <f t="shared" ref="J89" si="44">SUM(J82:J88)</f>
        <v>643.97</v>
      </c>
      <c r="K89" s="25"/>
      <c r="L89" s="19">
        <v>100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750</v>
      </c>
      <c r="G100" s="32">
        <f t="shared" ref="G100" si="49">G89+G99</f>
        <v>19.98</v>
      </c>
      <c r="H100" s="32">
        <f t="shared" ref="H100" si="50">H89+H99</f>
        <v>11.13</v>
      </c>
      <c r="I100" s="32">
        <f t="shared" ref="I100" si="51">I89+I99</f>
        <v>114.71000000000001</v>
      </c>
      <c r="J100" s="32">
        <f t="shared" ref="J100:L100" si="52">J89+J99</f>
        <v>643.97</v>
      </c>
      <c r="K100" s="32"/>
      <c r="L100" s="32">
        <f t="shared" si="52"/>
        <v>100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62</v>
      </c>
      <c r="F101" s="40">
        <v>210</v>
      </c>
      <c r="G101" s="40">
        <v>5.57</v>
      </c>
      <c r="H101" s="40">
        <v>9.74</v>
      </c>
      <c r="I101" s="40">
        <v>38.950000000000003</v>
      </c>
      <c r="J101" s="40">
        <v>266.36</v>
      </c>
      <c r="K101" s="41" t="s">
        <v>63</v>
      </c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 t="s">
        <v>64</v>
      </c>
      <c r="F103" s="43">
        <v>200</v>
      </c>
      <c r="G103" s="43">
        <v>3.71</v>
      </c>
      <c r="H103" s="43">
        <v>3.83</v>
      </c>
      <c r="I103" s="43">
        <v>26.3</v>
      </c>
      <c r="J103" s="43">
        <v>153.41</v>
      </c>
      <c r="K103" s="44">
        <v>643</v>
      </c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45</v>
      </c>
      <c r="F104" s="43">
        <v>30</v>
      </c>
      <c r="G104" s="43">
        <v>2.25</v>
      </c>
      <c r="H104" s="43">
        <v>0.87</v>
      </c>
      <c r="I104" s="43">
        <v>15.42</v>
      </c>
      <c r="J104" s="43">
        <v>78.599999999999994</v>
      </c>
      <c r="K104" s="44"/>
      <c r="L104" s="43"/>
    </row>
    <row r="105" spans="1:12" ht="14.4" x14ac:dyDescent="0.3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65</v>
      </c>
      <c r="F106" s="43">
        <v>160</v>
      </c>
      <c r="G106" s="43">
        <v>6.4</v>
      </c>
      <c r="H106" s="43">
        <v>2.4</v>
      </c>
      <c r="I106" s="43">
        <v>22.88</v>
      </c>
      <c r="J106" s="43">
        <v>144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600</v>
      </c>
      <c r="G108" s="19">
        <f t="shared" ref="G108:J108" si="53">SUM(G101:G107)</f>
        <v>17.93</v>
      </c>
      <c r="H108" s="19">
        <f t="shared" si="53"/>
        <v>16.84</v>
      </c>
      <c r="I108" s="19">
        <f t="shared" si="53"/>
        <v>103.55</v>
      </c>
      <c r="J108" s="19">
        <f t="shared" si="53"/>
        <v>642.37</v>
      </c>
      <c r="K108" s="25"/>
      <c r="L108" s="19">
        <v>100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6">G108+G118</f>
        <v>17.93</v>
      </c>
      <c r="H119" s="32">
        <f t="shared" ref="H119" si="57">H108+H118</f>
        <v>16.84</v>
      </c>
      <c r="I119" s="32">
        <f t="shared" ref="I119" si="58">I108+I118</f>
        <v>103.55</v>
      </c>
      <c r="J119" s="32">
        <f t="shared" ref="J119:L119" si="59">J108+J118</f>
        <v>642.37</v>
      </c>
      <c r="K119" s="32"/>
      <c r="L119" s="32">
        <f t="shared" si="59"/>
        <v>100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66</v>
      </c>
      <c r="F120" s="40">
        <v>150</v>
      </c>
      <c r="G120" s="40">
        <v>8.82</v>
      </c>
      <c r="H120" s="40">
        <v>2.31</v>
      </c>
      <c r="I120" s="40">
        <v>39.97</v>
      </c>
      <c r="J120" s="40">
        <v>215.6</v>
      </c>
      <c r="K120" s="41">
        <v>463</v>
      </c>
      <c r="L120" s="40"/>
    </row>
    <row r="121" spans="1:12" ht="14.4" x14ac:dyDescent="0.3">
      <c r="A121" s="14"/>
      <c r="B121" s="15"/>
      <c r="C121" s="11"/>
      <c r="D121" s="6"/>
      <c r="E121" s="42" t="s">
        <v>56</v>
      </c>
      <c r="F121" s="43">
        <v>90</v>
      </c>
      <c r="G121" s="43">
        <v>15.76</v>
      </c>
      <c r="H121" s="43">
        <v>15.26</v>
      </c>
      <c r="I121" s="43">
        <v>2.16</v>
      </c>
      <c r="J121" s="43">
        <v>209.54</v>
      </c>
      <c r="K121" s="44">
        <v>401</v>
      </c>
      <c r="L121" s="43"/>
    </row>
    <row r="122" spans="1:12" ht="14.4" x14ac:dyDescent="0.3">
      <c r="A122" s="14"/>
      <c r="B122" s="15"/>
      <c r="C122" s="11"/>
      <c r="D122" s="7" t="s">
        <v>21</v>
      </c>
      <c r="E122" s="42" t="s">
        <v>49</v>
      </c>
      <c r="F122" s="43">
        <v>200</v>
      </c>
      <c r="G122" s="43">
        <v>0.6</v>
      </c>
      <c r="H122" s="43">
        <v>0.08</v>
      </c>
      <c r="I122" s="43">
        <v>31.56</v>
      </c>
      <c r="J122" s="43">
        <v>130.80000000000001</v>
      </c>
      <c r="K122" s="44">
        <v>588</v>
      </c>
      <c r="L122" s="43"/>
    </row>
    <row r="123" spans="1:12" ht="14.4" x14ac:dyDescent="0.3">
      <c r="A123" s="14"/>
      <c r="B123" s="15"/>
      <c r="C123" s="11"/>
      <c r="D123" s="7" t="s">
        <v>22</v>
      </c>
      <c r="E123" s="42" t="s">
        <v>50</v>
      </c>
      <c r="F123" s="43">
        <v>30</v>
      </c>
      <c r="G123" s="43">
        <v>1.98</v>
      </c>
      <c r="H123" s="43">
        <v>0.36</v>
      </c>
      <c r="I123" s="43">
        <v>11.88</v>
      </c>
      <c r="J123" s="43">
        <v>59.4</v>
      </c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 t="s">
        <v>51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47</v>
      </c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570</v>
      </c>
      <c r="G127" s="19">
        <f t="shared" ref="G127:J127" si="60">SUM(G120:G126)</f>
        <v>27.56</v>
      </c>
      <c r="H127" s="19">
        <f t="shared" si="60"/>
        <v>18.409999999999997</v>
      </c>
      <c r="I127" s="19">
        <f t="shared" si="60"/>
        <v>95.36999999999999</v>
      </c>
      <c r="J127" s="19">
        <f t="shared" si="60"/>
        <v>662.34</v>
      </c>
      <c r="K127" s="25"/>
      <c r="L127" s="19">
        <v>100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570</v>
      </c>
      <c r="G138" s="32">
        <f t="shared" ref="G138" si="63">G127+G137</f>
        <v>27.56</v>
      </c>
      <c r="H138" s="32">
        <f t="shared" ref="H138" si="64">H127+H137</f>
        <v>18.409999999999997</v>
      </c>
      <c r="I138" s="32">
        <f t="shared" ref="I138" si="65">I127+I137</f>
        <v>95.36999999999999</v>
      </c>
      <c r="J138" s="32">
        <f t="shared" ref="J138:L138" si="66">J127+J137</f>
        <v>662.34</v>
      </c>
      <c r="K138" s="32"/>
      <c r="L138" s="32">
        <f t="shared" si="66"/>
        <v>100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58</v>
      </c>
      <c r="F139" s="40">
        <v>150</v>
      </c>
      <c r="G139" s="40">
        <v>3.58</v>
      </c>
      <c r="H139" s="40">
        <v>1.18</v>
      </c>
      <c r="I139" s="40">
        <v>24.62</v>
      </c>
      <c r="J139" s="40">
        <v>123.84</v>
      </c>
      <c r="K139" s="41">
        <v>472</v>
      </c>
      <c r="L139" s="40"/>
    </row>
    <row r="140" spans="1:12" ht="14.4" x14ac:dyDescent="0.3">
      <c r="A140" s="23"/>
      <c r="B140" s="15"/>
      <c r="C140" s="11"/>
      <c r="D140" s="6"/>
      <c r="E140" s="42" t="s">
        <v>67</v>
      </c>
      <c r="F140" s="43">
        <v>140</v>
      </c>
      <c r="G140" s="43">
        <v>13.7</v>
      </c>
      <c r="H140" s="43">
        <v>27.51</v>
      </c>
      <c r="I140" s="43">
        <v>22.04</v>
      </c>
      <c r="J140" s="43">
        <v>390.92</v>
      </c>
      <c r="K140" s="44">
        <v>416</v>
      </c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42</v>
      </c>
      <c r="F141" s="43">
        <v>200</v>
      </c>
      <c r="G141" s="43">
        <v>0.2</v>
      </c>
      <c r="H141" s="43">
        <v>0</v>
      </c>
      <c r="I141" s="43">
        <v>14.97</v>
      </c>
      <c r="J141" s="43">
        <v>59.85</v>
      </c>
      <c r="K141" s="44">
        <v>629</v>
      </c>
      <c r="L141" s="43"/>
    </row>
    <row r="142" spans="1:12" ht="15.75" customHeight="1" x14ac:dyDescent="0.3">
      <c r="A142" s="23"/>
      <c r="B142" s="15"/>
      <c r="C142" s="11"/>
      <c r="D142" s="7" t="s">
        <v>22</v>
      </c>
      <c r="E142" s="42" t="s">
        <v>50</v>
      </c>
      <c r="F142" s="43">
        <v>30</v>
      </c>
      <c r="G142" s="43">
        <v>1.98</v>
      </c>
      <c r="H142" s="43">
        <v>0.36</v>
      </c>
      <c r="I142" s="43">
        <v>11.88</v>
      </c>
      <c r="J142" s="43">
        <v>59.4</v>
      </c>
      <c r="K142" s="44"/>
      <c r="L142" s="43"/>
    </row>
    <row r="143" spans="1:12" ht="14.4" x14ac:dyDescent="0.3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68</v>
      </c>
      <c r="F144" s="43">
        <v>20</v>
      </c>
      <c r="G144" s="43">
        <v>0.22</v>
      </c>
      <c r="H144" s="43">
        <v>0.04</v>
      </c>
      <c r="I144" s="43">
        <v>0.76</v>
      </c>
      <c r="J144" s="43">
        <v>4.8</v>
      </c>
      <c r="K144" s="44"/>
      <c r="L144" s="43"/>
    </row>
    <row r="145" spans="1:12" ht="14.4" x14ac:dyDescent="0.3">
      <c r="A145" s="23"/>
      <c r="B145" s="15"/>
      <c r="C145" s="11"/>
      <c r="D145" s="6"/>
      <c r="E145" s="42" t="s">
        <v>61</v>
      </c>
      <c r="F145" s="43">
        <v>200</v>
      </c>
      <c r="G145" s="43">
        <v>0.6</v>
      </c>
      <c r="H145" s="43">
        <v>0.4</v>
      </c>
      <c r="I145" s="43">
        <v>32.6</v>
      </c>
      <c r="J145" s="43">
        <v>140</v>
      </c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740</v>
      </c>
      <c r="G146" s="19">
        <f t="shared" ref="G146:J146" si="67">SUM(G139:G145)</f>
        <v>20.28</v>
      </c>
      <c r="H146" s="19">
        <f t="shared" si="67"/>
        <v>29.49</v>
      </c>
      <c r="I146" s="19">
        <f t="shared" si="67"/>
        <v>106.87</v>
      </c>
      <c r="J146" s="19">
        <f t="shared" si="67"/>
        <v>778.81</v>
      </c>
      <c r="K146" s="25"/>
      <c r="L146" s="19">
        <v>100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740</v>
      </c>
      <c r="G157" s="32">
        <f t="shared" ref="G157" si="70">G146+G156</f>
        <v>20.28</v>
      </c>
      <c r="H157" s="32">
        <f t="shared" ref="H157" si="71">H146+H156</f>
        <v>29.49</v>
      </c>
      <c r="I157" s="32">
        <f t="shared" ref="I157" si="72">I146+I156</f>
        <v>106.87</v>
      </c>
      <c r="J157" s="32">
        <f t="shared" ref="J157:L157" si="73">J146+J156</f>
        <v>778.81</v>
      </c>
      <c r="K157" s="32"/>
      <c r="L157" s="32">
        <f t="shared" si="73"/>
        <v>100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69</v>
      </c>
      <c r="F158" s="40">
        <v>150</v>
      </c>
      <c r="G158" s="40">
        <v>3.8</v>
      </c>
      <c r="H158" s="40">
        <v>5.43</v>
      </c>
      <c r="I158" s="40">
        <v>39.729999999999997</v>
      </c>
      <c r="J158" s="40">
        <v>223.01</v>
      </c>
      <c r="K158" s="41">
        <v>465</v>
      </c>
      <c r="L158" s="40"/>
    </row>
    <row r="159" spans="1:12" ht="14.4" x14ac:dyDescent="0.3">
      <c r="A159" s="23"/>
      <c r="B159" s="15"/>
      <c r="C159" s="11"/>
      <c r="D159" s="6"/>
      <c r="E159" s="42" t="s">
        <v>70</v>
      </c>
      <c r="F159" s="43">
        <v>90</v>
      </c>
      <c r="G159" s="43">
        <v>13.01</v>
      </c>
      <c r="H159" s="43">
        <v>31.41</v>
      </c>
      <c r="I159" s="43">
        <v>2.16</v>
      </c>
      <c r="J159" s="43">
        <v>343.72</v>
      </c>
      <c r="K159" s="44">
        <v>401</v>
      </c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42</v>
      </c>
      <c r="F160" s="43">
        <v>200</v>
      </c>
      <c r="G160" s="43">
        <v>0.2</v>
      </c>
      <c r="H160" s="43">
        <v>0</v>
      </c>
      <c r="I160" s="43">
        <v>14.97</v>
      </c>
      <c r="J160" s="43">
        <v>59.85</v>
      </c>
      <c r="K160" s="44">
        <v>629</v>
      </c>
      <c r="L160" s="43"/>
    </row>
    <row r="161" spans="1:12" ht="14.4" x14ac:dyDescent="0.3">
      <c r="A161" s="23"/>
      <c r="B161" s="15"/>
      <c r="C161" s="11"/>
      <c r="D161" s="7" t="s">
        <v>22</v>
      </c>
      <c r="E161" s="42" t="s">
        <v>50</v>
      </c>
      <c r="F161" s="43">
        <v>30</v>
      </c>
      <c r="G161" s="43">
        <v>1.98</v>
      </c>
      <c r="H161" s="43">
        <v>0.36</v>
      </c>
      <c r="I161" s="43">
        <v>11.88</v>
      </c>
      <c r="J161" s="43">
        <v>59.4</v>
      </c>
      <c r="K161" s="44"/>
      <c r="L161" s="43"/>
    </row>
    <row r="162" spans="1:12" ht="14.4" x14ac:dyDescent="0.3">
      <c r="A162" s="23"/>
      <c r="B162" s="15"/>
      <c r="C162" s="11"/>
      <c r="D162" s="7" t="s">
        <v>23</v>
      </c>
      <c r="E162" s="42" t="s">
        <v>71</v>
      </c>
      <c r="F162" s="43">
        <v>100</v>
      </c>
      <c r="G162" s="43">
        <v>0.9</v>
      </c>
      <c r="H162" s="43">
        <v>0.2</v>
      </c>
      <c r="I162" s="43">
        <v>8.1</v>
      </c>
      <c r="J162" s="43">
        <v>43</v>
      </c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570</v>
      </c>
      <c r="G165" s="19">
        <f t="shared" ref="G165:J165" si="74">SUM(G158:G164)</f>
        <v>19.889999999999997</v>
      </c>
      <c r="H165" s="19">
        <f t="shared" si="74"/>
        <v>37.400000000000006</v>
      </c>
      <c r="I165" s="19">
        <f t="shared" si="74"/>
        <v>76.839999999999989</v>
      </c>
      <c r="J165" s="19">
        <f t="shared" si="74"/>
        <v>728.98</v>
      </c>
      <c r="K165" s="25"/>
      <c r="L165" s="19">
        <v>100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75">SUM(G166:G174)</f>
        <v>0</v>
      </c>
      <c r="H175" s="19">
        <f t="shared" si="75"/>
        <v>0</v>
      </c>
      <c r="I175" s="19">
        <f t="shared" si="75"/>
        <v>0</v>
      </c>
      <c r="J175" s="19">
        <f t="shared" si="75"/>
        <v>0</v>
      </c>
      <c r="K175" s="25"/>
      <c r="L175" s="19">
        <f t="shared" ref="L175" si="76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570</v>
      </c>
      <c r="G176" s="32">
        <f t="shared" ref="G176" si="77">G165+G175</f>
        <v>19.889999999999997</v>
      </c>
      <c r="H176" s="32">
        <f t="shared" ref="H176" si="78">H165+H175</f>
        <v>37.400000000000006</v>
      </c>
      <c r="I176" s="32">
        <f t="shared" ref="I176" si="79">I165+I175</f>
        <v>76.839999999999989</v>
      </c>
      <c r="J176" s="32">
        <f t="shared" ref="J176:L176" si="80">J165+J175</f>
        <v>728.98</v>
      </c>
      <c r="K176" s="32"/>
      <c r="L176" s="32">
        <f t="shared" si="80"/>
        <v>100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55</v>
      </c>
      <c r="F177" s="40">
        <v>150</v>
      </c>
      <c r="G177" s="40">
        <v>5.64</v>
      </c>
      <c r="H177" s="40">
        <v>4.47</v>
      </c>
      <c r="I177" s="40">
        <v>35.97</v>
      </c>
      <c r="J177" s="40">
        <v>206.83</v>
      </c>
      <c r="K177" s="41">
        <v>469</v>
      </c>
      <c r="L177" s="40"/>
    </row>
    <row r="178" spans="1:12" ht="14.4" x14ac:dyDescent="0.3">
      <c r="A178" s="23"/>
      <c r="B178" s="15"/>
      <c r="C178" s="11"/>
      <c r="D178" s="6"/>
      <c r="E178" s="42" t="s">
        <v>72</v>
      </c>
      <c r="F178" s="43">
        <v>105</v>
      </c>
      <c r="G178" s="43">
        <v>23.53</v>
      </c>
      <c r="H178" s="43">
        <v>36.770000000000003</v>
      </c>
      <c r="I178" s="43">
        <v>0.62</v>
      </c>
      <c r="J178" s="43">
        <v>427.95</v>
      </c>
      <c r="K178" s="44">
        <v>387</v>
      </c>
      <c r="L178" s="43"/>
    </row>
    <row r="179" spans="1:12" ht="14.4" x14ac:dyDescent="0.3">
      <c r="A179" s="23"/>
      <c r="B179" s="15"/>
      <c r="C179" s="11"/>
      <c r="D179" s="7" t="s">
        <v>21</v>
      </c>
      <c r="E179" s="42" t="s">
        <v>42</v>
      </c>
      <c r="F179" s="43">
        <v>200</v>
      </c>
      <c r="G179" s="43">
        <v>0.2</v>
      </c>
      <c r="H179" s="43">
        <v>0</v>
      </c>
      <c r="I179" s="43">
        <v>14.97</v>
      </c>
      <c r="J179" s="43">
        <v>59.85</v>
      </c>
      <c r="K179" s="44">
        <v>629</v>
      </c>
      <c r="L179" s="43"/>
    </row>
    <row r="180" spans="1:12" ht="14.4" x14ac:dyDescent="0.3">
      <c r="A180" s="23"/>
      <c r="B180" s="15"/>
      <c r="C180" s="11"/>
      <c r="D180" s="7" t="s">
        <v>22</v>
      </c>
      <c r="E180" s="42" t="s">
        <v>50</v>
      </c>
      <c r="F180" s="43">
        <v>30</v>
      </c>
      <c r="G180" s="43">
        <v>1.98</v>
      </c>
      <c r="H180" s="43">
        <v>0.36</v>
      </c>
      <c r="I180" s="43">
        <v>11.88</v>
      </c>
      <c r="J180" s="43">
        <v>59.4</v>
      </c>
      <c r="K180" s="44"/>
      <c r="L180" s="43"/>
    </row>
    <row r="181" spans="1:12" ht="14.4" x14ac:dyDescent="0.3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52</v>
      </c>
      <c r="F182" s="43">
        <v>20</v>
      </c>
      <c r="G182" s="43">
        <v>0.14000000000000001</v>
      </c>
      <c r="H182" s="43">
        <v>0.02</v>
      </c>
      <c r="I182" s="43">
        <v>0.38</v>
      </c>
      <c r="J182" s="43">
        <v>2.2000000000000002</v>
      </c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505</v>
      </c>
      <c r="G184" s="19">
        <f t="shared" ref="G184:J184" si="81">SUM(G177:G183)</f>
        <v>31.490000000000002</v>
      </c>
      <c r="H184" s="19">
        <f t="shared" si="81"/>
        <v>41.620000000000005</v>
      </c>
      <c r="I184" s="19">
        <f t="shared" si="81"/>
        <v>63.82</v>
      </c>
      <c r="J184" s="19">
        <f t="shared" si="81"/>
        <v>756.23</v>
      </c>
      <c r="K184" s="25"/>
      <c r="L184" s="19">
        <v>100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2">SUM(G185:G193)</f>
        <v>0</v>
      </c>
      <c r="H194" s="19">
        <f t="shared" si="82"/>
        <v>0</v>
      </c>
      <c r="I194" s="19">
        <f t="shared" si="82"/>
        <v>0</v>
      </c>
      <c r="J194" s="19">
        <f t="shared" si="82"/>
        <v>0</v>
      </c>
      <c r="K194" s="25"/>
      <c r="L194" s="19">
        <f t="shared" ref="L194" si="83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505</v>
      </c>
      <c r="G195" s="32">
        <f t="shared" ref="G195" si="84">G184+G194</f>
        <v>31.490000000000002</v>
      </c>
      <c r="H195" s="32">
        <f t="shared" ref="H195" si="85">H184+H194</f>
        <v>41.620000000000005</v>
      </c>
      <c r="I195" s="32">
        <f t="shared" ref="I195" si="86">I184+I194</f>
        <v>63.82</v>
      </c>
      <c r="J195" s="32">
        <f t="shared" ref="J195:L195" si="87">J184+J194</f>
        <v>756.23</v>
      </c>
      <c r="K195" s="32"/>
      <c r="L195" s="32">
        <f t="shared" si="87"/>
        <v>100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579</v>
      </c>
      <c r="G196" s="34">
        <f t="shared" ref="G196:J196" si="88">(G24+G43+G62+G81+G100+G119+G138+G157+G176+G195)/(IF(G24=0,0,1)+IF(G43=0,0,1)+IF(G62=0,0,1)+IF(G81=0,0,1)+IF(G100=0,0,1)+IF(G119=0,0,1)+IF(G138=0,0,1)+IF(G157=0,0,1)+IF(G176=0,0,1)+IF(G195=0,0,1))</f>
        <v>4649.5129999999999</v>
      </c>
      <c r="H196" s="34">
        <f t="shared" si="88"/>
        <v>25.381</v>
      </c>
      <c r="I196" s="34">
        <f t="shared" si="88"/>
        <v>95.210999999999999</v>
      </c>
      <c r="J196" s="34">
        <f t="shared" si="88"/>
        <v>696.4799999999999</v>
      </c>
      <c r="K196" s="34"/>
      <c r="L196" s="34">
        <f t="shared" ref="L196" si="89">(L24+L43+L62+L81+L100+L119+L138+L157+L176+L195)/(IF(L24=0,0,1)+IF(L43=0,0,1)+IF(L62=0,0,1)+IF(L81=0,0,1)+IF(L100=0,0,1)+IF(L119=0,0,1)+IF(L138=0,0,1)+IF(L157=0,0,1)+IF(L176=0,0,1)+IF(L195=0,0,1))</f>
        <v>100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2023-10-19T19:37:09Z</dcterms:modified>
</cp:coreProperties>
</file>